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Q803\Desktop\ITB Tender -ITB-SDN-PZU-2025-022 Cover Letter and Annex B-Solar System\"/>
    </mc:Choice>
  </mc:AlternateContent>
  <xr:revisionPtr revIDLastSave="0" documentId="13_ncr:1_{540FA599-2856-43CA-A006-D11D4F86BDD3}" xr6:coauthVersionLast="36" xr6:coauthVersionMax="47" xr10:uidLastSave="{00000000-0000-0000-0000-000000000000}"/>
  <bookViews>
    <workbookView xWindow="0" yWindow="0" windowWidth="19200" windowHeight="8010" xr2:uid="{00000000-000D-0000-FFFF-FFFF00000000}"/>
  </bookViews>
  <sheets>
    <sheet name="Annex A.1 Bid Form (Technical) " sheetId="1" r:id="rId1"/>
    <sheet name="Annex A.2  Bid Form (Financial)" sheetId="2" r:id="rId2"/>
  </sheets>
  <definedNames>
    <definedName name="_xlnm._FilterDatabase" localSheetId="0" hidden="1">'Annex A.1 Bid Form (Technical) '!$A$3:$J$11</definedName>
    <definedName name="_xlnm.Print_Area" localSheetId="0">'Annex A.1 Bid Form (Technical) '!$A$1:$J$24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2" l="1"/>
  <c r="F6" i="2"/>
  <c r="F7" i="2"/>
  <c r="F8" i="2"/>
  <c r="F9" i="2"/>
  <c r="F10" i="2"/>
  <c r="F11" i="2"/>
  <c r="F4" i="2"/>
  <c r="E5" i="2"/>
  <c r="E6" i="2"/>
  <c r="E7" i="2"/>
  <c r="E8" i="2"/>
  <c r="E9" i="2"/>
  <c r="E10" i="2"/>
  <c r="E11" i="2"/>
  <c r="E4" i="2"/>
  <c r="C6" i="2"/>
  <c r="C7" i="2"/>
  <c r="C8" i="2"/>
  <c r="C9" i="2"/>
  <c r="C10" i="2"/>
  <c r="C11" i="2"/>
  <c r="B6" i="2"/>
  <c r="B7" i="2"/>
  <c r="B8" i="2"/>
  <c r="B9" i="2"/>
  <c r="B10" i="2"/>
  <c r="B11" i="2"/>
  <c r="C5" i="2"/>
  <c r="B5" i="2"/>
  <c r="C4" i="2"/>
  <c r="B4" i="2"/>
  <c r="B3" i="2" l="1"/>
  <c r="G9" i="1" l="1"/>
  <c r="G8" i="1"/>
  <c r="G10" i="1" l="1"/>
  <c r="G7" i="1" l="1"/>
  <c r="G4" i="1"/>
  <c r="G5" i="1"/>
  <c r="A19" i="2" l="1"/>
  <c r="I12" i="2" l="1"/>
  <c r="I14" i="2" s="1"/>
</calcChain>
</file>

<file path=xl/sharedStrings.xml><?xml version="1.0" encoding="utf-8"?>
<sst xmlns="http://schemas.openxmlformats.org/spreadsheetml/2006/main" count="104" uniqueCount="63">
  <si>
    <t xml:space="preserve">Annex A.1 Bid Form (Technical) </t>
  </si>
  <si>
    <t>DRC to complete</t>
  </si>
  <si>
    <t>Bidder to complete</t>
  </si>
  <si>
    <t>#</t>
  </si>
  <si>
    <t>Item</t>
  </si>
  <si>
    <t>Description Item</t>
  </si>
  <si>
    <t>Delivery Site</t>
  </si>
  <si>
    <t>Unit</t>
  </si>
  <si>
    <t xml:space="preserve">Estimated Quantity </t>
  </si>
  <si>
    <t>Item/Milestone offered/Brand Name</t>
  </si>
  <si>
    <t>Country of Origin</t>
  </si>
  <si>
    <t>Quantity offered</t>
  </si>
  <si>
    <t>White Nile Kosti</t>
  </si>
  <si>
    <t>Delivery time required (days after contract signature):</t>
  </si>
  <si>
    <t>Delivery time offered (days after PO signature):</t>
  </si>
  <si>
    <t>Delivery Terms required (Add Incoterm if necessary):</t>
  </si>
  <si>
    <t>Delivery Terms offered (must include incoterm):</t>
  </si>
  <si>
    <t>Delivery Destination required:</t>
  </si>
  <si>
    <t>Delivery Destination offered:</t>
  </si>
  <si>
    <t>Minimum bid validity period required:</t>
  </si>
  <si>
    <t>Bid validity period offered:</t>
  </si>
  <si>
    <t xml:space="preserve">Additional comments to bidders:
• Samples are a mandatory requirement part for this bid. Any bid without samples will be rejected. The submitted samples of non-awarded bidders may be returned to the bidder at its own cost after the award is completed. The samples of the selected bidder will remain with DRC as part of the bid, Selected quality of samples should be maintained throughout the entire duration of the contract.
Samples submitted should each be clearly marked with the same item number that is used on the DRC Bid Form (Annex A).
Sample packaging shall be clearly marked ‘Samples’ with the ITB number and the Bidder’s name etc. Samples shall be received at the same place as the ‘hard copies’ of the Bid.
</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</si>
  <si>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</si>
  <si>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</si>
  <si>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</si>
  <si>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</si>
  <si>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</si>
  <si>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</si>
  <si>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</si>
  <si>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</si>
  <si>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</si>
  <si>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</si>
  <si>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</si>
  <si>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Item/Milestone Required</t>
  </si>
  <si>
    <t>Unit Price</t>
  </si>
  <si>
    <t xml:space="preserve">Total Price </t>
  </si>
  <si>
    <t>Total cost (including packing and delivery loading and unloading)</t>
  </si>
  <si>
    <t>Sub-total</t>
  </si>
  <si>
    <t>Any other costs (please specify)</t>
  </si>
  <si>
    <t>Currency of Tender:</t>
  </si>
  <si>
    <t>Currency of Bid:</t>
  </si>
  <si>
    <t>Date:</t>
  </si>
  <si>
    <t>Supply, Delivery, and Installation of Solar Panels
Specifications:
•	Type: Solar Panels
•	Power Output: (580- 590W, 14.8A, 48V)
•	Current: 14.8A
•	Voltage: 48V
•	Warranty: 25 Years  Installation of a robust and durable metallic frame (18-gauge) suitable for supporting solar panels, in compliance with all relevant safety and quality standards.</t>
  </si>
  <si>
    <t>Solar Panels</t>
  </si>
  <si>
    <t>Supply and Delivery of Batteries
Similar to Lithium Batteries (10 kW, 200 A, 48V, 6000 -8000 Cycle Life) with 10 Years Warranty.</t>
  </si>
  <si>
    <t xml:space="preserve"> Batteries</t>
  </si>
  <si>
    <t>Supply and delivery of Inverter (10-14KW  3phase On-Grid, DC to AC, AC to DC, AC to AC, DC to DC) with 5 Years Warranty</t>
  </si>
  <si>
    <t>Inverte</t>
  </si>
  <si>
    <t xml:space="preserve">Automatic Transfer Switch (ATS) For PV, Grid, and Generator power switching 100A </t>
  </si>
  <si>
    <t xml:space="preserve">Switch (ATS) </t>
  </si>
  <si>
    <t xml:space="preserve">Supply and delivery of  Cable (6mm) fixawal </t>
  </si>
  <si>
    <t xml:space="preserve">  Cable</t>
  </si>
  <si>
    <t>Supply and delivery of  Fuse Box (AC and DC Fuses, Pass Bar, Overload Protection, and Accessories)</t>
  </si>
  <si>
    <t xml:space="preserve"> Fuse Box </t>
  </si>
  <si>
    <t>Additional Required Accessories (Connectors, Mounting Kits, etc.)</t>
  </si>
  <si>
    <t xml:space="preserve">Accessories </t>
  </si>
  <si>
    <t>32mm PVC duct</t>
  </si>
  <si>
    <t>PVC</t>
  </si>
  <si>
    <t>Each</t>
  </si>
  <si>
    <t>Meter</t>
  </si>
  <si>
    <t>set</t>
  </si>
  <si>
    <t>Annex A1.  ITB-SDN_PZUT_2025_022_Solarization System -LOT 01-Kosti</t>
  </si>
  <si>
    <t>Annex A2.  ITB-SDN_PZUT_2025_022_Solarization System -LOT 01-Kosti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</si>
</sst>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2" x14ac:knownFonts="1">
    <font>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i/>
      <sz val="12"/>
      <color theme="1"/>
      <name val="Calibri"/>
      <family val="2"/>
    </font>
    <font>
      <b/>
      <sz val="12"/>
      <color theme="1"/>
      <name val="Calibri"/>
      <family val="2"/>
    </font>
    <font>
      <sz val="12"/>
      <color theme="1"/>
      <name val="Calibri"/>
      <family val="2"/>
    </font>
    <font>
      <b/>
      <sz val="10"/>
      <color theme="1"/>
      <name val="Calibri"/>
      <family val="2"/>
      <scheme val="minor"/>
    </font>
    <font>
      <b/>
      <sz val="10"/>
      <color rgb="FFFF0000"/>
      <name val="Calibri"/>
      <family val="2"/>
      <scheme val="minor"/>
    </font>
    <font>
      <b/>
      <i/>
      <sz val="10"/>
      <color theme="1"/>
      <name val="Calibri"/>
      <family val="2"/>
    </font>
    <font>
      <b/>
      <sz val="10"/>
      <color theme="1"/>
      <name val="Calibri"/>
      <family val="2"/>
    </font>
    <font>
      <sz val="10"/>
      <color theme="1"/>
      <name val="Calibri"/>
      <family val="2"/>
    </font>
    <font>
      <b/>
      <sz val="10"/>
      <name val="Calibri"/>
      <family val="2"/>
      <scheme val="minor"/>
    </font>
    <font>
      <sz val="8"/>
      <color theme="1"/>
      <name val="Calibri"/>
      <family val="2"/>
      <scheme val="minor"/>
    </font>
    <font>
      <sz val="8"/>
      <color theme="0"/>
      <name val="Calibri"/>
      <family val="2"/>
    </font>
    <font>
      <sz val="10"/>
      <color rgb="FF000000"/>
      <name val="Times New Roman"/>
      <family val="1"/>
    </font>
    <font>
      <b/>
      <sz val="11"/>
      <color theme="1"/>
      <name val="Calibri"/>
      <family val="2"/>
      <scheme val="minor"/>
    </font>
    <font>
      <b/>
      <sz val="12"/>
      <name val="Calibri"/>
      <family val="2"/>
      <scheme val="minor"/>
    </font>
    <font>
      <b/>
      <u/>
      <sz val="12"/>
      <color theme="1"/>
      <name val="Calibri"/>
      <family val="2"/>
      <scheme val="minor"/>
    </font>
    <font>
      <b/>
      <u/>
      <sz val="12"/>
      <color theme="1"/>
      <name val="Calibri"/>
      <family val="2"/>
    </font>
    <font>
      <sz val="11"/>
      <color theme="1"/>
      <name val="Calibri"/>
      <family val="2"/>
      <charset val="178"/>
      <scheme val="minor"/>
    </font>
    <font>
      <sz val="11"/>
      <color rgb="FF000000"/>
      <name val="Aptos Narrow"/>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s>
  <cellStyleXfs count="3">
    <xf numFmtId="0" fontId="0" fillId="0" borderId="0"/>
    <xf numFmtId="0" fontId="15" fillId="0" borderId="0"/>
    <xf numFmtId="0" fontId="20" fillId="0" borderId="0"/>
  </cellStyleXfs>
  <cellXfs count="122">
    <xf numFmtId="0" fontId="0" fillId="0" borderId="0" xfId="0"/>
    <xf numFmtId="0" fontId="1" fillId="2" borderId="0" xfId="0" applyFont="1" applyFill="1"/>
    <xf numFmtId="0" fontId="2" fillId="0" borderId="3" xfId="0" applyFont="1" applyBorder="1" applyAlignment="1">
      <alignment horizontal="center" vertical="center" wrapText="1"/>
    </xf>
    <xf numFmtId="0" fontId="3" fillId="0" borderId="0" xfId="0" applyFont="1"/>
    <xf numFmtId="0" fontId="4" fillId="4" borderId="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vertical="center" wrapText="1"/>
    </xf>
    <xf numFmtId="0" fontId="5" fillId="2" borderId="11" xfId="0" applyFont="1" applyFill="1" applyBorder="1" applyAlignment="1">
      <alignment vertical="center" wrapText="1"/>
    </xf>
    <xf numFmtId="0" fontId="6" fillId="0" borderId="16" xfId="0" applyFont="1" applyBorder="1" applyAlignment="1">
      <alignment horizontal="left" vertical="center" wrapText="1"/>
    </xf>
    <xf numFmtId="0" fontId="5" fillId="2" borderId="12" xfId="0" applyFont="1" applyFill="1" applyBorder="1" applyAlignment="1">
      <alignment vertical="center" wrapText="1"/>
    </xf>
    <xf numFmtId="0" fontId="6" fillId="0" borderId="17" xfId="0" applyFont="1" applyBorder="1" applyAlignment="1">
      <alignment vertical="center" wrapText="1"/>
    </xf>
    <xf numFmtId="0" fontId="5" fillId="2" borderId="19" xfId="0" applyFont="1" applyFill="1" applyBorder="1" applyAlignment="1">
      <alignment vertical="center" wrapText="1"/>
    </xf>
    <xf numFmtId="0" fontId="3" fillId="2" borderId="0" xfId="0" applyFont="1" applyFill="1"/>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1" fillId="0" borderId="12" xfId="0" applyFont="1" applyBorder="1" applyAlignment="1">
      <alignment horizontal="right" vertical="center" wrapText="1"/>
    </xf>
    <xf numFmtId="2" fontId="11" fillId="0" borderId="13" xfId="0" applyNumberFormat="1" applyFont="1" applyBorder="1" applyAlignment="1">
      <alignment horizontal="right" vertical="center" wrapText="1"/>
    </xf>
    <xf numFmtId="0" fontId="7" fillId="2" borderId="30" xfId="0" applyFont="1" applyFill="1" applyBorder="1" applyAlignment="1">
      <alignment horizontal="right"/>
    </xf>
    <xf numFmtId="0" fontId="7" fillId="2" borderId="12" xfId="0" applyFont="1" applyFill="1" applyBorder="1" applyAlignment="1">
      <alignment horizontal="right" wrapText="1"/>
    </xf>
    <xf numFmtId="0" fontId="7" fillId="2" borderId="31" xfId="0" applyFont="1" applyFill="1" applyBorder="1" applyAlignment="1">
      <alignment horizontal="right"/>
    </xf>
    <xf numFmtId="0" fontId="10" fillId="2" borderId="14" xfId="0" applyFont="1" applyFill="1" applyBorder="1" applyAlignment="1">
      <alignment vertical="center" wrapText="1"/>
    </xf>
    <xf numFmtId="0" fontId="13" fillId="0" borderId="12" xfId="0" applyFont="1" applyBorder="1" applyAlignment="1">
      <alignment horizontal="left" vertical="center" wrapText="1"/>
    </xf>
    <xf numFmtId="0" fontId="5" fillId="2" borderId="16" xfId="0" applyFont="1" applyFill="1" applyBorder="1" applyAlignment="1">
      <alignment horizontal="center" vertical="center" wrapText="1"/>
    </xf>
    <xf numFmtId="0" fontId="13" fillId="0" borderId="0" xfId="0" applyFont="1" applyAlignment="1">
      <alignment horizontal="left" vertical="center" wrapText="1"/>
    </xf>
    <xf numFmtId="0" fontId="13" fillId="0" borderId="13" xfId="0" applyFont="1" applyBorder="1" applyAlignment="1">
      <alignment horizontal="left" vertical="center" wrapText="1"/>
    </xf>
    <xf numFmtId="2" fontId="3" fillId="2" borderId="32" xfId="0" applyNumberFormat="1" applyFont="1" applyFill="1" applyBorder="1"/>
    <xf numFmtId="2" fontId="3" fillId="2" borderId="17" xfId="0" applyNumberFormat="1" applyFont="1" applyFill="1" applyBorder="1"/>
    <xf numFmtId="2" fontId="3" fillId="2" borderId="33" xfId="0" applyNumberFormat="1" applyFont="1" applyFill="1" applyBorder="1"/>
    <xf numFmtId="0" fontId="10" fillId="0" borderId="11" xfId="0" applyFont="1" applyBorder="1" applyAlignment="1">
      <alignment horizontal="center" vertical="center" wrapText="1"/>
    </xf>
    <xf numFmtId="0" fontId="10" fillId="2" borderId="34" xfId="0" applyFont="1" applyFill="1" applyBorder="1" applyAlignment="1">
      <alignment vertical="center" wrapText="1"/>
    </xf>
    <xf numFmtId="0" fontId="7" fillId="0" borderId="3" xfId="0" applyFont="1" applyBorder="1" applyAlignment="1">
      <alignment horizontal="center" vertical="center" wrapText="1"/>
    </xf>
    <xf numFmtId="164" fontId="14" fillId="0" borderId="14" xfId="0" applyNumberFormat="1" applyFont="1" applyBorder="1" applyAlignment="1">
      <alignment horizontal="center" vertical="center" wrapText="1"/>
    </xf>
    <xf numFmtId="0" fontId="14" fillId="0" borderId="15"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xf>
    <xf numFmtId="0" fontId="7" fillId="3" borderId="2" xfId="0" applyFont="1" applyFill="1" applyBorder="1" applyAlignment="1">
      <alignment vertical="center"/>
    </xf>
    <xf numFmtId="0" fontId="10" fillId="2" borderId="15" xfId="0" applyFont="1" applyFill="1" applyBorder="1" applyAlignment="1">
      <alignment horizontal="center" vertical="center" wrapText="1"/>
    </xf>
    <xf numFmtId="0" fontId="16" fillId="0" borderId="37" xfId="0" applyFont="1" applyBorder="1" applyAlignment="1">
      <alignment horizontal="center" vertical="center"/>
    </xf>
    <xf numFmtId="0" fontId="5" fillId="2" borderId="31"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7" fillId="3" borderId="12" xfId="0" applyFont="1" applyFill="1" applyBorder="1" applyAlignment="1">
      <alignment vertical="center" wrapText="1"/>
    </xf>
    <xf numFmtId="3" fontId="1" fillId="0" borderId="12" xfId="0" applyNumberFormat="1" applyFont="1" applyBorder="1" applyAlignment="1">
      <alignment horizontal="left" vertical="top" wrapText="1"/>
    </xf>
    <xf numFmtId="0" fontId="17" fillId="0" borderId="12" xfId="0" applyFont="1" applyBorder="1" applyAlignment="1">
      <alignment horizontal="left" vertical="center"/>
    </xf>
    <xf numFmtId="3" fontId="2" fillId="0" borderId="12" xfId="0" applyNumberFormat="1" applyFont="1" applyBorder="1" applyAlignment="1">
      <alignment horizontal="center" vertical="center" wrapText="1"/>
    </xf>
    <xf numFmtId="3" fontId="1" fillId="0" borderId="12" xfId="0" applyNumberFormat="1" applyFont="1" applyBorder="1" applyAlignment="1">
      <alignment horizontal="center" vertical="center" wrapText="1"/>
    </xf>
    <xf numFmtId="3" fontId="18" fillId="0" borderId="12" xfId="0" applyNumberFormat="1" applyFont="1" applyBorder="1" applyAlignment="1">
      <alignment horizontal="left" vertical="top" wrapText="1"/>
    </xf>
    <xf numFmtId="3" fontId="19" fillId="0" borderId="12" xfId="0" applyNumberFormat="1" applyFont="1" applyBorder="1" applyAlignment="1">
      <alignment horizontal="left" vertical="top" wrapText="1"/>
    </xf>
    <xf numFmtId="0" fontId="21" fillId="0" borderId="12" xfId="0" applyFont="1" applyBorder="1" applyAlignment="1">
      <alignment vertical="center"/>
    </xf>
    <xf numFmtId="0" fontId="1" fillId="0" borderId="12" xfId="0" applyFont="1" applyFill="1" applyBorder="1" applyAlignment="1">
      <alignment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164" fontId="14" fillId="0" borderId="14" xfId="0" applyNumberFormat="1" applyFont="1" applyBorder="1" applyAlignment="1">
      <alignment horizontal="center" vertical="center" wrapText="1"/>
    </xf>
    <xf numFmtId="0" fontId="14" fillId="0" borderId="15" xfId="0" applyFont="1" applyBorder="1" applyAlignment="1">
      <alignment horizontal="center" vertical="center"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26" xfId="0" applyFont="1" applyFill="1" applyBorder="1" applyAlignment="1">
      <alignment horizontal="left" vertical="top" wrapText="1"/>
    </xf>
    <xf numFmtId="0" fontId="5" fillId="3" borderId="0" xfId="0" applyFont="1" applyFill="1" applyAlignment="1">
      <alignment horizontal="left" vertical="top" wrapText="1"/>
    </xf>
    <xf numFmtId="0" fontId="5" fillId="3" borderId="27" xfId="0" applyFont="1" applyFill="1" applyBorder="1" applyAlignment="1">
      <alignment horizontal="left" vertical="top" wrapText="1"/>
    </xf>
    <xf numFmtId="0" fontId="5" fillId="3" borderId="28"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9" xfId="0" applyFont="1" applyBorder="1" applyAlignment="1">
      <alignment horizontal="center" vertical="center" wrapText="1"/>
    </xf>
    <xf numFmtId="0" fontId="5" fillId="2" borderId="11" xfId="0" applyFont="1" applyFill="1" applyBorder="1" applyAlignment="1">
      <alignment vertical="center" wrapText="1"/>
    </xf>
    <xf numFmtId="0" fontId="5" fillId="2" borderId="15" xfId="0" applyFont="1" applyFill="1" applyBorder="1" applyAlignment="1">
      <alignment vertical="center" wrapText="1"/>
    </xf>
    <xf numFmtId="0" fontId="5" fillId="2" borderId="12" xfId="0" applyFont="1" applyFill="1" applyBorder="1" applyAlignment="1">
      <alignment vertical="center" wrapText="1"/>
    </xf>
    <xf numFmtId="0" fontId="6" fillId="0" borderId="17" xfId="0" applyFont="1" applyBorder="1" applyAlignment="1">
      <alignment horizontal="center" vertical="center" wrapText="1"/>
    </xf>
    <xf numFmtId="0" fontId="5" fillId="2" borderId="19" xfId="0" applyFont="1" applyFill="1" applyBorder="1" applyAlignment="1">
      <alignment vertical="center" wrapText="1"/>
    </xf>
    <xf numFmtId="0" fontId="5" fillId="2" borderId="36" xfId="0" applyFont="1" applyFill="1" applyBorder="1" applyAlignment="1">
      <alignment vertical="center" wrapText="1"/>
    </xf>
    <xf numFmtId="0" fontId="5" fillId="2" borderId="20" xfId="0" applyFont="1" applyFill="1" applyBorder="1" applyAlignment="1">
      <alignment vertical="center" wrapText="1"/>
    </xf>
    <xf numFmtId="0" fontId="6" fillId="0" borderId="22"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10" fillId="2" borderId="19" xfId="0" applyFont="1" applyFill="1" applyBorder="1" applyAlignment="1">
      <alignment vertical="center" wrapText="1"/>
    </xf>
    <xf numFmtId="0" fontId="10" fillId="2" borderId="36" xfId="0" applyFont="1" applyFill="1" applyBorder="1" applyAlignment="1">
      <alignment vertical="center" wrapText="1"/>
    </xf>
    <xf numFmtId="0" fontId="10" fillId="2" borderId="20" xfId="0" applyFont="1" applyFill="1" applyBorder="1" applyAlignment="1">
      <alignment vertical="center" wrapText="1"/>
    </xf>
    <xf numFmtId="0" fontId="11" fillId="0" borderId="29" xfId="0" applyFont="1" applyBorder="1" applyAlignment="1">
      <alignment horizontal="left" vertical="center" wrapText="1"/>
    </xf>
    <xf numFmtId="0" fontId="11" fillId="0" borderId="22" xfId="0" applyFont="1" applyBorder="1" applyAlignment="1">
      <alignment horizontal="left" vertical="center" wrapText="1"/>
    </xf>
    <xf numFmtId="0" fontId="11" fillId="0" borderId="12" xfId="0" applyFont="1" applyBorder="1" applyAlignment="1">
      <alignment horizontal="center" vertical="center" wrapText="1"/>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27" xfId="0" applyFont="1" applyBorder="1" applyAlignment="1">
      <alignment horizontal="left" vertical="top" wrapText="1"/>
    </xf>
    <xf numFmtId="0" fontId="12" fillId="0" borderId="28" xfId="0" applyFont="1" applyBorder="1" applyAlignment="1">
      <alignment horizontal="left" vertical="top" wrapText="1"/>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1" fillId="0" borderId="12" xfId="0" applyFont="1" applyBorder="1" applyAlignment="1">
      <alignment horizontal="left" vertical="center" wrapText="1"/>
    </xf>
    <xf numFmtId="0" fontId="10" fillId="2" borderId="11" xfId="0" applyFont="1" applyFill="1" applyBorder="1" applyAlignment="1">
      <alignment vertical="center" wrapText="1"/>
    </xf>
    <xf numFmtId="0" fontId="10" fillId="2" borderId="15" xfId="0" applyFont="1" applyFill="1" applyBorder="1" applyAlignment="1">
      <alignment vertical="center" wrapText="1"/>
    </xf>
    <xf numFmtId="0" fontId="10" fillId="2" borderId="12" xfId="0" applyFont="1" applyFill="1" applyBorder="1" applyAlignment="1">
      <alignment vertical="center" wrapText="1"/>
    </xf>
    <xf numFmtId="0" fontId="11" fillId="0" borderId="18" xfId="0" applyFont="1" applyBorder="1" applyAlignment="1">
      <alignment horizontal="left" vertical="center" wrapText="1"/>
    </xf>
    <xf numFmtId="0" fontId="9" fillId="4" borderId="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0" xfId="0" applyFont="1" applyAlignment="1">
      <alignment horizontal="center" vertical="center" wrapText="1"/>
    </xf>
    <xf numFmtId="0" fontId="9" fillId="4" borderId="10" xfId="0" applyFont="1" applyFill="1" applyBorder="1" applyAlignment="1">
      <alignment horizontal="center" vertical="center" wrapText="1"/>
    </xf>
    <xf numFmtId="0" fontId="7" fillId="3" borderId="1" xfId="0" applyFont="1" applyFill="1" applyBorder="1" applyAlignment="1">
      <alignment horizontal="center" vertical="center"/>
    </xf>
  </cellXfs>
  <cellStyles count="3">
    <cellStyle name="Normal" xfId="0" builtinId="0"/>
    <cellStyle name="Normal 2" xfId="2" xr:uid="{6D27CF09-7E80-48FA-992A-8B39658D522E}"/>
    <cellStyle name="Normale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xdr:colOff>
      <xdr:row>0</xdr:row>
      <xdr:rowOff>30</xdr:rowOff>
    </xdr:from>
    <xdr:to>
      <xdr:col>1</xdr:col>
      <xdr:colOff>411482</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0</xdr:row>
      <xdr:rowOff>20</xdr:rowOff>
    </xdr:from>
    <xdr:to>
      <xdr:col>1</xdr:col>
      <xdr:colOff>398272</xdr:colOff>
      <xdr:row>0</xdr:row>
      <xdr:rowOff>353758</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24"/>
  <sheetViews>
    <sheetView tabSelected="1" view="pageBreakPreview" topLeftCell="A7" zoomScale="58" zoomScaleNormal="58" zoomScaleSheetLayoutView="58" workbookViewId="0">
      <selection activeCell="G14" sqref="G14"/>
    </sheetView>
  </sheetViews>
  <sheetFormatPr defaultColWidth="8.81640625" defaultRowHeight="13" x14ac:dyDescent="0.3"/>
  <cols>
    <col min="1" max="1" width="6.453125" style="3" customWidth="1"/>
    <col min="2" max="2" width="17.7265625" style="3" customWidth="1"/>
    <col min="3" max="3" width="66.453125" style="3" customWidth="1"/>
    <col min="4" max="4" width="25.1796875" style="3" bestFit="1" customWidth="1"/>
    <col min="5" max="5" width="11.54296875" style="3" customWidth="1"/>
    <col min="6" max="6" width="29" style="3" customWidth="1"/>
    <col min="7" max="7" width="20.1796875" style="3" customWidth="1"/>
    <col min="8" max="8" width="23" style="3" customWidth="1"/>
    <col min="9" max="9" width="17" style="3" customWidth="1"/>
    <col min="10" max="10" width="14.1796875" style="3" customWidth="1"/>
    <col min="11" max="11" width="8.54296875" style="3" customWidth="1"/>
    <col min="12" max="16384" width="8.81640625" style="3"/>
  </cols>
  <sheetData>
    <row r="1" spans="1:10" ht="72" customHeight="1" thickBot="1" x14ac:dyDescent="0.4">
      <c r="A1" s="1"/>
      <c r="B1" s="1"/>
      <c r="C1" s="52" t="s">
        <v>61</v>
      </c>
      <c r="D1" s="52"/>
      <c r="E1" s="52"/>
      <c r="F1" s="52"/>
      <c r="G1" s="52"/>
      <c r="H1" s="52"/>
      <c r="I1" s="53"/>
      <c r="J1" s="2" t="s">
        <v>0</v>
      </c>
    </row>
    <row r="2" spans="1:10" ht="15.5" x14ac:dyDescent="0.3">
      <c r="A2" s="77" t="s">
        <v>1</v>
      </c>
      <c r="B2" s="78"/>
      <c r="C2" s="79"/>
      <c r="D2" s="80"/>
      <c r="E2" s="80"/>
      <c r="F2" s="81"/>
      <c r="G2" s="4"/>
      <c r="H2" s="80" t="s">
        <v>2</v>
      </c>
      <c r="I2" s="82"/>
      <c r="J2" s="82"/>
    </row>
    <row r="3" spans="1:10" ht="31" x14ac:dyDescent="0.3">
      <c r="A3" s="5" t="s">
        <v>3</v>
      </c>
      <c r="B3" s="36" t="s">
        <v>4</v>
      </c>
      <c r="C3" s="41" t="s">
        <v>5</v>
      </c>
      <c r="D3" s="42" t="s">
        <v>6</v>
      </c>
      <c r="E3" s="42" t="s">
        <v>7</v>
      </c>
      <c r="F3" s="7" t="s">
        <v>8</v>
      </c>
      <c r="G3" s="83" t="s">
        <v>9</v>
      </c>
      <c r="H3" s="84"/>
      <c r="I3" s="6" t="s">
        <v>10</v>
      </c>
      <c r="J3" s="7" t="s">
        <v>11</v>
      </c>
    </row>
    <row r="4" spans="1:10" ht="149.5" customHeight="1" x14ac:dyDescent="0.3">
      <c r="A4" s="31">
        <v>1</v>
      </c>
      <c r="B4" s="43" t="s">
        <v>43</v>
      </c>
      <c r="C4" s="48" t="s">
        <v>42</v>
      </c>
      <c r="D4" s="40" t="s">
        <v>12</v>
      </c>
      <c r="E4" s="50" t="s">
        <v>58</v>
      </c>
      <c r="F4" s="47">
        <v>108</v>
      </c>
      <c r="G4" s="54">
        <f>F4/4.5</f>
        <v>24</v>
      </c>
      <c r="H4" s="55"/>
      <c r="I4" s="18"/>
      <c r="J4" s="19"/>
    </row>
    <row r="5" spans="1:10" ht="56" customHeight="1" x14ac:dyDescent="0.3">
      <c r="A5" s="31">
        <v>2</v>
      </c>
      <c r="B5" s="43" t="s">
        <v>45</v>
      </c>
      <c r="C5" s="48" t="s">
        <v>44</v>
      </c>
      <c r="D5" s="40" t="s">
        <v>12</v>
      </c>
      <c r="E5" s="50" t="s">
        <v>58</v>
      </c>
      <c r="F5" s="47">
        <v>6</v>
      </c>
      <c r="G5" s="54">
        <f>F5/3</f>
        <v>2</v>
      </c>
      <c r="H5" s="55"/>
      <c r="I5" s="18"/>
      <c r="J5" s="19"/>
    </row>
    <row r="6" spans="1:10" ht="49.5" customHeight="1" x14ac:dyDescent="0.3">
      <c r="A6" s="31">
        <v>3</v>
      </c>
      <c r="B6" s="43" t="s">
        <v>47</v>
      </c>
      <c r="C6" s="49" t="s">
        <v>46</v>
      </c>
      <c r="D6" s="40" t="s">
        <v>12</v>
      </c>
      <c r="E6" s="50" t="s">
        <v>58</v>
      </c>
      <c r="F6" s="47">
        <v>6</v>
      </c>
      <c r="G6" s="34"/>
      <c r="H6" s="35"/>
      <c r="I6" s="18"/>
      <c r="J6" s="19"/>
    </row>
    <row r="7" spans="1:10" ht="45" customHeight="1" x14ac:dyDescent="0.3">
      <c r="A7" s="31">
        <v>4</v>
      </c>
      <c r="B7" s="45" t="s">
        <v>49</v>
      </c>
      <c r="C7" s="48" t="s">
        <v>48</v>
      </c>
      <c r="D7" s="40" t="s">
        <v>12</v>
      </c>
      <c r="E7" s="50" t="s">
        <v>58</v>
      </c>
      <c r="F7" s="47">
        <v>1</v>
      </c>
      <c r="G7" s="54">
        <f>F7/9</f>
        <v>0.1111111111111111</v>
      </c>
      <c r="H7" s="55"/>
      <c r="I7" s="18"/>
      <c r="J7" s="19"/>
    </row>
    <row r="8" spans="1:10" ht="38.5" customHeight="1" x14ac:dyDescent="0.3">
      <c r="A8" s="31">
        <v>5</v>
      </c>
      <c r="B8" s="43" t="s">
        <v>51</v>
      </c>
      <c r="C8" s="48" t="s">
        <v>50</v>
      </c>
      <c r="D8" s="40" t="s">
        <v>12</v>
      </c>
      <c r="E8" s="50" t="s">
        <v>59</v>
      </c>
      <c r="F8" s="47">
        <v>100</v>
      </c>
      <c r="G8" s="54">
        <f>F8/4.5</f>
        <v>22.222222222222221</v>
      </c>
      <c r="H8" s="55"/>
      <c r="I8" s="18"/>
      <c r="J8" s="19"/>
    </row>
    <row r="9" spans="1:10" ht="47.5" customHeight="1" x14ac:dyDescent="0.3">
      <c r="A9" s="31">
        <v>6</v>
      </c>
      <c r="B9" s="43" t="s">
        <v>53</v>
      </c>
      <c r="C9" s="48" t="s">
        <v>52</v>
      </c>
      <c r="D9" s="40" t="s">
        <v>12</v>
      </c>
      <c r="E9" s="50" t="s">
        <v>60</v>
      </c>
      <c r="F9" s="47">
        <v>1</v>
      </c>
      <c r="G9" s="54">
        <f>F9/4.5</f>
        <v>0.22222222222222221</v>
      </c>
      <c r="H9" s="55"/>
      <c r="I9" s="18"/>
      <c r="J9" s="19"/>
    </row>
    <row r="10" spans="1:10" ht="57.5" customHeight="1" x14ac:dyDescent="0.35">
      <c r="A10" s="31">
        <v>7</v>
      </c>
      <c r="B10" s="43" t="s">
        <v>55</v>
      </c>
      <c r="C10" s="48" t="s">
        <v>54</v>
      </c>
      <c r="D10" s="40" t="s">
        <v>12</v>
      </c>
      <c r="E10" s="51" t="s">
        <v>60</v>
      </c>
      <c r="F10" s="47">
        <v>1</v>
      </c>
      <c r="G10" s="54">
        <f>F10/4.5</f>
        <v>0.22222222222222221</v>
      </c>
      <c r="H10" s="55"/>
      <c r="I10" s="18"/>
      <c r="J10" s="19"/>
    </row>
    <row r="11" spans="1:10" ht="62.5" customHeight="1" thickBot="1" x14ac:dyDescent="0.4">
      <c r="A11" s="31">
        <v>8</v>
      </c>
      <c r="B11" s="43" t="s">
        <v>57</v>
      </c>
      <c r="C11" s="48" t="s">
        <v>56</v>
      </c>
      <c r="D11" s="40" t="s">
        <v>12</v>
      </c>
      <c r="E11" s="51" t="s">
        <v>59</v>
      </c>
      <c r="F11" s="47">
        <v>25</v>
      </c>
      <c r="G11" s="34"/>
      <c r="H11" s="35"/>
      <c r="I11" s="18"/>
      <c r="J11" s="19"/>
    </row>
    <row r="12" spans="1:10" ht="15.5" x14ac:dyDescent="0.3">
      <c r="A12" s="85" t="s">
        <v>1</v>
      </c>
      <c r="B12" s="82"/>
      <c r="C12" s="82"/>
      <c r="D12" s="82"/>
      <c r="E12" s="82"/>
      <c r="F12" s="86"/>
      <c r="G12" s="85" t="s">
        <v>2</v>
      </c>
      <c r="H12" s="82"/>
      <c r="I12" s="82"/>
      <c r="J12" s="82"/>
    </row>
    <row r="13" spans="1:10" ht="46.5" x14ac:dyDescent="0.3">
      <c r="A13" s="87" t="s">
        <v>13</v>
      </c>
      <c r="B13" s="88"/>
      <c r="C13" s="89"/>
      <c r="D13" s="66"/>
      <c r="E13" s="66"/>
      <c r="F13" s="72"/>
      <c r="G13" s="8" t="s">
        <v>14</v>
      </c>
      <c r="H13" s="65"/>
      <c r="I13" s="66"/>
      <c r="J13" s="66"/>
    </row>
    <row r="14" spans="1:10" ht="46.5" x14ac:dyDescent="0.3">
      <c r="A14" s="69" t="s">
        <v>15</v>
      </c>
      <c r="B14" s="70"/>
      <c r="C14" s="71"/>
      <c r="D14" s="66"/>
      <c r="E14" s="66"/>
      <c r="F14" s="72"/>
      <c r="G14" s="8" t="s">
        <v>16</v>
      </c>
      <c r="H14" s="65"/>
      <c r="I14" s="66"/>
      <c r="J14" s="66"/>
    </row>
    <row r="15" spans="1:10" ht="31" x14ac:dyDescent="0.3">
      <c r="A15" s="69" t="s">
        <v>17</v>
      </c>
      <c r="B15" s="70"/>
      <c r="C15" s="71"/>
      <c r="D15" s="66"/>
      <c r="E15" s="66"/>
      <c r="F15" s="72"/>
      <c r="G15" s="8" t="s">
        <v>18</v>
      </c>
      <c r="H15" s="65"/>
      <c r="I15" s="66"/>
      <c r="J15" s="66"/>
    </row>
    <row r="16" spans="1:10" ht="31.5" thickBot="1" x14ac:dyDescent="0.35">
      <c r="A16" s="73" t="s">
        <v>19</v>
      </c>
      <c r="B16" s="74"/>
      <c r="C16" s="75"/>
      <c r="D16" s="68"/>
      <c r="E16" s="68"/>
      <c r="F16" s="76"/>
      <c r="G16" s="8" t="s">
        <v>20</v>
      </c>
      <c r="H16" s="65"/>
      <c r="I16" s="66"/>
      <c r="J16" s="66"/>
    </row>
    <row r="17" spans="1:10" ht="45" customHeight="1" x14ac:dyDescent="0.3">
      <c r="A17" s="56" t="s">
        <v>21</v>
      </c>
      <c r="B17" s="57"/>
      <c r="C17" s="57"/>
      <c r="D17" s="57"/>
      <c r="E17" s="57"/>
      <c r="F17" s="58"/>
      <c r="G17" s="9" t="s">
        <v>22</v>
      </c>
      <c r="H17" s="65"/>
      <c r="I17" s="66"/>
      <c r="J17" s="66"/>
    </row>
    <row r="18" spans="1:10" ht="39" customHeight="1" x14ac:dyDescent="0.3">
      <c r="A18" s="59"/>
      <c r="B18" s="60"/>
      <c r="C18" s="60"/>
      <c r="D18" s="60"/>
      <c r="E18" s="60"/>
      <c r="F18" s="61"/>
      <c r="G18" s="9" t="s">
        <v>23</v>
      </c>
      <c r="H18" s="65"/>
      <c r="I18" s="66"/>
      <c r="J18" s="66"/>
    </row>
    <row r="19" spans="1:10" ht="28.5" customHeight="1" x14ac:dyDescent="0.3">
      <c r="A19" s="59"/>
      <c r="B19" s="60"/>
      <c r="C19" s="60"/>
      <c r="D19" s="60"/>
      <c r="E19" s="60"/>
      <c r="F19" s="61"/>
      <c r="G19" s="9" t="s">
        <v>24</v>
      </c>
      <c r="H19" s="10"/>
      <c r="I19" s="11" t="s">
        <v>25</v>
      </c>
      <c r="J19" s="12"/>
    </row>
    <row r="20" spans="1:10" ht="26.5" customHeight="1" x14ac:dyDescent="0.3">
      <c r="A20" s="59"/>
      <c r="B20" s="60"/>
      <c r="C20" s="60"/>
      <c r="D20" s="60"/>
      <c r="E20" s="60"/>
      <c r="F20" s="61"/>
      <c r="G20" s="9" t="s">
        <v>26</v>
      </c>
      <c r="H20" s="10"/>
      <c r="I20" s="11" t="s">
        <v>27</v>
      </c>
      <c r="J20" s="12"/>
    </row>
    <row r="21" spans="1:10" ht="79.5" customHeight="1" x14ac:dyDescent="0.3">
      <c r="A21" s="59"/>
      <c r="B21" s="60"/>
      <c r="C21" s="60"/>
      <c r="D21" s="60"/>
      <c r="E21" s="60"/>
      <c r="F21" s="61"/>
      <c r="G21" s="9" t="s">
        <v>28</v>
      </c>
      <c r="H21" s="65"/>
      <c r="I21" s="66"/>
      <c r="J21" s="66"/>
    </row>
    <row r="22" spans="1:10" ht="15.5" x14ac:dyDescent="0.3">
      <c r="A22" s="59"/>
      <c r="B22" s="60"/>
      <c r="C22" s="60"/>
      <c r="D22" s="60"/>
      <c r="E22" s="60"/>
      <c r="F22" s="61"/>
      <c r="G22" s="9" t="s">
        <v>29</v>
      </c>
      <c r="H22" s="65"/>
      <c r="I22" s="66"/>
      <c r="J22" s="66"/>
    </row>
    <row r="23" spans="1:10" ht="15.5" x14ac:dyDescent="0.3">
      <c r="A23" s="59"/>
      <c r="B23" s="60"/>
      <c r="C23" s="60"/>
      <c r="D23" s="60"/>
      <c r="E23" s="60"/>
      <c r="F23" s="61"/>
      <c r="G23" s="9" t="s">
        <v>30</v>
      </c>
      <c r="H23" s="65"/>
      <c r="I23" s="66"/>
      <c r="J23" s="66"/>
    </row>
    <row r="24" spans="1:10" ht="36.65" customHeight="1" thickBot="1" x14ac:dyDescent="0.35">
      <c r="A24" s="62"/>
      <c r="B24" s="63"/>
      <c r="C24" s="63"/>
      <c r="D24" s="63"/>
      <c r="E24" s="63"/>
      <c r="F24" s="64"/>
      <c r="G24" s="13" t="s">
        <v>31</v>
      </c>
      <c r="H24" s="67"/>
      <c r="I24" s="68"/>
      <c r="J24" s="68"/>
    </row>
  </sheetData>
  <protectedRanges>
    <protectedRange sqref="J13:J24 A17:B17 H19:H20 H21:I24 H13:I18 F13:F16 I5:J11" name="Område1"/>
    <protectedRange sqref="D1:E1 D12:E13" name="Område1_3"/>
  </protectedRanges>
  <autoFilter ref="A3:J11" xr:uid="{00000000-0009-0000-0000-000000000000}">
    <filterColumn colId="6" showButton="0"/>
  </autoFilter>
  <sortState ref="C5:C13">
    <sortCondition ref="C5:C13"/>
  </sortState>
  <mergeCells count="31">
    <mergeCell ref="G10:H10"/>
    <mergeCell ref="A2:F2"/>
    <mergeCell ref="H2:J2"/>
    <mergeCell ref="G3:H3"/>
    <mergeCell ref="A14:C14"/>
    <mergeCell ref="D14:F14"/>
    <mergeCell ref="H14:J14"/>
    <mergeCell ref="A12:F12"/>
    <mergeCell ref="G12:J12"/>
    <mergeCell ref="A13:C13"/>
    <mergeCell ref="D13:F13"/>
    <mergeCell ref="H13:J13"/>
    <mergeCell ref="G4:H4"/>
    <mergeCell ref="G5:H5"/>
    <mergeCell ref="G7:H7"/>
    <mergeCell ref="C1:I1"/>
    <mergeCell ref="G8:H8"/>
    <mergeCell ref="A17:F24"/>
    <mergeCell ref="H17:J17"/>
    <mergeCell ref="H18:J18"/>
    <mergeCell ref="H21:J21"/>
    <mergeCell ref="H22:J22"/>
    <mergeCell ref="H23:J23"/>
    <mergeCell ref="H24:J24"/>
    <mergeCell ref="A15:C15"/>
    <mergeCell ref="D15:F15"/>
    <mergeCell ref="H15:J15"/>
    <mergeCell ref="A16:C16"/>
    <mergeCell ref="D16:F16"/>
    <mergeCell ref="H16:J16"/>
    <mergeCell ref="G9:H9"/>
  </mergeCells>
  <printOptions horizontalCentered="1"/>
  <pageMargins left="0.43307086614173229" right="0.43307086614173229" top="0.51181102362204722" bottom="0.51181102362204722" header="0.31496062992125984" footer="0.31496062992125984"/>
  <pageSetup paperSize="9" scale="59" fitToHeight="0" orientation="landscape" r:id="rId1"/>
  <headerFooter>
    <oddHeader>&amp;C&amp;18Annex A.1 - DRC TECHNICAL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Y24"/>
  <sheetViews>
    <sheetView topLeftCell="A7" zoomScale="89" zoomScaleNormal="89" workbookViewId="0">
      <selection activeCell="H12" sqref="A12:XFD12"/>
    </sheetView>
  </sheetViews>
  <sheetFormatPr defaultColWidth="8.81640625" defaultRowHeight="13" x14ac:dyDescent="0.3"/>
  <cols>
    <col min="1" max="1" width="5" style="3" customWidth="1"/>
    <col min="2" max="2" width="15.453125" style="3" customWidth="1"/>
    <col min="3" max="3" width="57.54296875" style="3" customWidth="1"/>
    <col min="4" max="4" width="15.6328125" style="3" customWidth="1"/>
    <col min="5" max="6" width="10.453125" style="3" customWidth="1"/>
    <col min="7" max="7" width="36.1796875" style="3" customWidth="1"/>
    <col min="8" max="8" width="22.81640625" style="3" customWidth="1"/>
    <col min="9" max="9" width="17.453125" style="3" customWidth="1"/>
    <col min="10" max="16384" width="8.81640625" style="3"/>
  </cols>
  <sheetData>
    <row r="1" spans="1:25" ht="40" customHeight="1" thickBot="1" x14ac:dyDescent="0.35">
      <c r="A1" s="14"/>
      <c r="B1" s="14"/>
      <c r="C1" s="121" t="s">
        <v>62</v>
      </c>
      <c r="D1" s="121"/>
      <c r="E1" s="121"/>
      <c r="F1" s="121"/>
      <c r="G1" s="121"/>
      <c r="H1" s="38"/>
      <c r="I1" s="33" t="s">
        <v>32</v>
      </c>
    </row>
    <row r="2" spans="1:25" x14ac:dyDescent="0.3">
      <c r="A2" s="110" t="s">
        <v>1</v>
      </c>
      <c r="B2" s="111"/>
      <c r="C2" s="112"/>
      <c r="D2" s="113"/>
      <c r="E2" s="113"/>
      <c r="F2" s="114"/>
      <c r="G2" s="115" t="s">
        <v>2</v>
      </c>
      <c r="H2" s="116"/>
      <c r="I2" s="117"/>
    </row>
    <row r="3" spans="1:25" ht="26" x14ac:dyDescent="0.3">
      <c r="A3" s="15" t="s">
        <v>3</v>
      </c>
      <c r="B3" s="39" t="str">
        <f>'Annex A.1 Bid Form (Technical) '!B3</f>
        <v>Item</v>
      </c>
      <c r="C3" s="16" t="s">
        <v>33</v>
      </c>
      <c r="D3" s="25" t="s">
        <v>6</v>
      </c>
      <c r="E3" s="37" t="s">
        <v>7</v>
      </c>
      <c r="F3" s="17" t="s">
        <v>8</v>
      </c>
      <c r="G3" s="15" t="s">
        <v>11</v>
      </c>
      <c r="H3" s="16" t="s">
        <v>34</v>
      </c>
      <c r="I3" s="17" t="s">
        <v>35</v>
      </c>
    </row>
    <row r="4" spans="1:25" s="24" customFormat="1" ht="131" customHeight="1" x14ac:dyDescent="0.35">
      <c r="A4" s="31">
        <v>1</v>
      </c>
      <c r="B4" s="43" t="str">
        <f>'Annex A.1 Bid Form (Technical) '!B4</f>
        <v>Solar Panels</v>
      </c>
      <c r="C4" s="44" t="str">
        <f>'Annex A.1 Bid Form (Technical) '!C4</f>
        <v>Supply, Delivery, and Installation of Solar Panels
Specifications:
•	Type: Solar Panels
•	Power Output: (580- 590W, 14.8A, 48V)
•	Current: 14.8A
•	Voltage: 48V
•	Warranty: 25 Years  Installation of a robust and durable metallic frame (18-gauge) suitable for supporting solar panels, in compliance with all relevant safety and quality standards.</v>
      </c>
      <c r="D4" s="40" t="s">
        <v>12</v>
      </c>
      <c r="E4" s="46" t="str">
        <f>'Annex A.1 Bid Form (Technical) '!E4</f>
        <v>Each</v>
      </c>
      <c r="F4" s="47">
        <f>'Annex A.1 Bid Form (Technical) '!F4</f>
        <v>108</v>
      </c>
      <c r="I4" s="27"/>
      <c r="J4" s="26"/>
      <c r="K4" s="26"/>
      <c r="L4" s="26"/>
      <c r="M4" s="26"/>
      <c r="N4" s="26"/>
      <c r="O4" s="26"/>
      <c r="P4" s="26"/>
      <c r="Q4" s="26"/>
      <c r="R4" s="26"/>
      <c r="S4" s="26"/>
      <c r="T4" s="26"/>
      <c r="U4" s="26"/>
      <c r="V4" s="26"/>
      <c r="W4" s="26"/>
      <c r="X4" s="26"/>
      <c r="Y4" s="26"/>
    </row>
    <row r="5" spans="1:25" s="24" customFormat="1" ht="48" customHeight="1" x14ac:dyDescent="0.35">
      <c r="A5" s="31">
        <v>2</v>
      </c>
      <c r="B5" s="43" t="str">
        <f>'Annex A.1 Bid Form (Technical) '!B5</f>
        <v xml:space="preserve"> Batteries</v>
      </c>
      <c r="C5" s="44" t="str">
        <f>'Annex A.1 Bid Form (Technical) '!C5</f>
        <v>Supply and Delivery of Batteries
Similar to Lithium Batteries (10 kW, 200 A, 48V, 6000 -8000 Cycle Life) with 10 Years Warranty.</v>
      </c>
      <c r="D5" s="40" t="s">
        <v>12</v>
      </c>
      <c r="E5" s="46" t="str">
        <f>'Annex A.1 Bid Form (Technical) '!E5</f>
        <v>Each</v>
      </c>
      <c r="F5" s="47">
        <f>'Annex A.1 Bid Form (Technical) '!F5</f>
        <v>6</v>
      </c>
      <c r="I5" s="27"/>
      <c r="J5" s="26"/>
      <c r="K5" s="26"/>
      <c r="L5" s="26"/>
      <c r="M5" s="26"/>
      <c r="N5" s="26"/>
      <c r="O5" s="26"/>
      <c r="P5" s="26"/>
      <c r="Q5" s="26"/>
      <c r="R5" s="26"/>
      <c r="S5" s="26"/>
      <c r="T5" s="26"/>
      <c r="U5" s="26"/>
      <c r="V5" s="26"/>
      <c r="W5" s="26"/>
      <c r="X5" s="26"/>
      <c r="Y5" s="26"/>
    </row>
    <row r="6" spans="1:25" s="24" customFormat="1" ht="41" customHeight="1" x14ac:dyDescent="0.35">
      <c r="A6" s="31">
        <v>3</v>
      </c>
      <c r="B6" s="43" t="str">
        <f>'Annex A.1 Bid Form (Technical) '!B6</f>
        <v>Inverte</v>
      </c>
      <c r="C6" s="44" t="str">
        <f>'Annex A.1 Bid Form (Technical) '!C6</f>
        <v>Supply and delivery of Inverter (10-14KW  3phase On-Grid, DC to AC, AC to DC, AC to AC, DC to DC) with 5 Years Warranty</v>
      </c>
      <c r="D6" s="40" t="s">
        <v>12</v>
      </c>
      <c r="E6" s="46" t="str">
        <f>'Annex A.1 Bid Form (Technical) '!E6</f>
        <v>Each</v>
      </c>
      <c r="F6" s="47">
        <f>'Annex A.1 Bid Form (Technical) '!F6</f>
        <v>6</v>
      </c>
      <c r="I6" s="27"/>
      <c r="J6" s="26"/>
      <c r="K6" s="26"/>
      <c r="L6" s="26"/>
      <c r="M6" s="26"/>
      <c r="N6" s="26"/>
      <c r="O6" s="26"/>
      <c r="P6" s="26"/>
      <c r="Q6" s="26"/>
      <c r="R6" s="26"/>
      <c r="S6" s="26"/>
      <c r="T6" s="26"/>
      <c r="U6" s="26"/>
      <c r="V6" s="26"/>
      <c r="W6" s="26"/>
      <c r="X6" s="26"/>
      <c r="Y6" s="26"/>
    </row>
    <row r="7" spans="1:25" s="24" customFormat="1" ht="41.5" customHeight="1" x14ac:dyDescent="0.35">
      <c r="A7" s="31">
        <v>4</v>
      </c>
      <c r="B7" s="43" t="str">
        <f>'Annex A.1 Bid Form (Technical) '!B7</f>
        <v xml:space="preserve">Switch (ATS) </v>
      </c>
      <c r="C7" s="44" t="str">
        <f>'Annex A.1 Bid Form (Technical) '!C7</f>
        <v xml:space="preserve">Automatic Transfer Switch (ATS) For PV, Grid, and Generator power switching 100A </v>
      </c>
      <c r="D7" s="40" t="s">
        <v>12</v>
      </c>
      <c r="E7" s="46" t="str">
        <f>'Annex A.1 Bid Form (Technical) '!E7</f>
        <v>Each</v>
      </c>
      <c r="F7" s="47">
        <f>'Annex A.1 Bid Form (Technical) '!F7</f>
        <v>1</v>
      </c>
      <c r="I7" s="27"/>
      <c r="J7" s="26"/>
      <c r="K7" s="26"/>
      <c r="L7" s="26"/>
      <c r="M7" s="26"/>
      <c r="N7" s="26"/>
      <c r="O7" s="26"/>
      <c r="P7" s="26"/>
      <c r="Q7" s="26"/>
      <c r="R7" s="26"/>
      <c r="S7" s="26"/>
      <c r="T7" s="26"/>
      <c r="U7" s="26"/>
      <c r="V7" s="26"/>
      <c r="W7" s="26"/>
      <c r="X7" s="26"/>
      <c r="Y7" s="26"/>
    </row>
    <row r="8" spans="1:25" s="24" customFormat="1" ht="30" customHeight="1" x14ac:dyDescent="0.35">
      <c r="A8" s="31">
        <v>5</v>
      </c>
      <c r="B8" s="43" t="str">
        <f>'Annex A.1 Bid Form (Technical) '!B8</f>
        <v xml:space="preserve">  Cable</v>
      </c>
      <c r="C8" s="44" t="str">
        <f>'Annex A.1 Bid Form (Technical) '!C8</f>
        <v xml:space="preserve">Supply and delivery of  Cable (6mm) fixawal </v>
      </c>
      <c r="D8" s="40" t="s">
        <v>12</v>
      </c>
      <c r="E8" s="46" t="str">
        <f>'Annex A.1 Bid Form (Technical) '!E8</f>
        <v>Meter</v>
      </c>
      <c r="F8" s="47">
        <f>'Annex A.1 Bid Form (Technical) '!F8</f>
        <v>100</v>
      </c>
      <c r="I8" s="27"/>
      <c r="J8" s="26"/>
      <c r="K8" s="26"/>
      <c r="L8" s="26"/>
      <c r="M8" s="26"/>
      <c r="N8" s="26"/>
      <c r="O8" s="26"/>
      <c r="P8" s="26"/>
      <c r="Q8" s="26"/>
      <c r="R8" s="26"/>
      <c r="S8" s="26"/>
      <c r="T8" s="26"/>
      <c r="U8" s="26"/>
      <c r="V8" s="26"/>
      <c r="W8" s="26"/>
      <c r="X8" s="26"/>
      <c r="Y8" s="26"/>
    </row>
    <row r="9" spans="1:25" s="24" customFormat="1" ht="38" customHeight="1" x14ac:dyDescent="0.35">
      <c r="A9" s="31">
        <v>6</v>
      </c>
      <c r="B9" s="43" t="str">
        <f>'Annex A.1 Bid Form (Technical) '!B9</f>
        <v xml:space="preserve"> Fuse Box </v>
      </c>
      <c r="C9" s="44" t="str">
        <f>'Annex A.1 Bid Form (Technical) '!C9</f>
        <v>Supply and delivery of  Fuse Box (AC and DC Fuses, Pass Bar, Overload Protection, and Accessories)</v>
      </c>
      <c r="D9" s="40" t="s">
        <v>12</v>
      </c>
      <c r="E9" s="46" t="str">
        <f>'Annex A.1 Bid Form (Technical) '!E9</f>
        <v>set</v>
      </c>
      <c r="F9" s="47">
        <f>'Annex A.1 Bid Form (Technical) '!F9</f>
        <v>1</v>
      </c>
      <c r="I9" s="27"/>
      <c r="J9" s="26"/>
      <c r="K9" s="26"/>
      <c r="L9" s="26"/>
      <c r="M9" s="26"/>
      <c r="N9" s="26"/>
      <c r="O9" s="26"/>
      <c r="P9" s="26"/>
      <c r="Q9" s="26"/>
      <c r="R9" s="26"/>
      <c r="S9" s="26"/>
      <c r="T9" s="26"/>
      <c r="U9" s="26"/>
      <c r="V9" s="26"/>
      <c r="W9" s="26"/>
      <c r="X9" s="26"/>
      <c r="Y9" s="26"/>
    </row>
    <row r="10" spans="1:25" s="24" customFormat="1" ht="28" customHeight="1" x14ac:dyDescent="0.35">
      <c r="A10" s="31">
        <v>7</v>
      </c>
      <c r="B10" s="43" t="str">
        <f>'Annex A.1 Bid Form (Technical) '!B10</f>
        <v xml:space="preserve">Accessories </v>
      </c>
      <c r="C10" s="44" t="str">
        <f>'Annex A.1 Bid Form (Technical) '!C10</f>
        <v>Additional Required Accessories (Connectors, Mounting Kits, etc.)</v>
      </c>
      <c r="D10" s="40" t="s">
        <v>12</v>
      </c>
      <c r="E10" s="46" t="str">
        <f>'Annex A.1 Bid Form (Technical) '!E10</f>
        <v>set</v>
      </c>
      <c r="F10" s="47">
        <f>'Annex A.1 Bid Form (Technical) '!F10</f>
        <v>1</v>
      </c>
      <c r="I10" s="27"/>
      <c r="J10" s="26"/>
      <c r="K10" s="26"/>
      <c r="L10" s="26"/>
      <c r="M10" s="26"/>
      <c r="N10" s="26"/>
      <c r="O10" s="26"/>
      <c r="P10" s="26"/>
      <c r="Q10" s="26"/>
      <c r="R10" s="26"/>
      <c r="S10" s="26"/>
      <c r="T10" s="26"/>
      <c r="U10" s="26"/>
      <c r="V10" s="26"/>
      <c r="W10" s="26"/>
      <c r="X10" s="26"/>
      <c r="Y10" s="26"/>
    </row>
    <row r="11" spans="1:25" s="24" customFormat="1" ht="28.5" customHeight="1" x14ac:dyDescent="0.35">
      <c r="A11" s="31">
        <v>8</v>
      </c>
      <c r="B11" s="43" t="str">
        <f>'Annex A.1 Bid Form (Technical) '!B11</f>
        <v>PVC</v>
      </c>
      <c r="C11" s="44" t="str">
        <f>'Annex A.1 Bid Form (Technical) '!C11</f>
        <v>32mm PVC duct</v>
      </c>
      <c r="D11" s="40" t="s">
        <v>12</v>
      </c>
      <c r="E11" s="46" t="str">
        <f>'Annex A.1 Bid Form (Technical) '!E11</f>
        <v>Meter</v>
      </c>
      <c r="F11" s="47">
        <f>'Annex A.1 Bid Form (Technical) '!F11</f>
        <v>25</v>
      </c>
      <c r="G11" s="46"/>
      <c r="I11" s="27"/>
      <c r="J11" s="26"/>
      <c r="K11" s="26"/>
      <c r="L11" s="26"/>
      <c r="M11" s="26"/>
      <c r="N11" s="26"/>
      <c r="O11" s="26"/>
      <c r="P11" s="26"/>
      <c r="Q11" s="26"/>
      <c r="R11" s="26"/>
      <c r="S11" s="26"/>
      <c r="T11" s="26"/>
      <c r="U11" s="26"/>
      <c r="V11" s="26"/>
      <c r="W11" s="26"/>
      <c r="X11" s="26"/>
      <c r="Y11" s="26"/>
    </row>
    <row r="12" spans="1:25" x14ac:dyDescent="0.3">
      <c r="A12" s="118" t="s">
        <v>36</v>
      </c>
      <c r="B12" s="119"/>
      <c r="C12" s="119"/>
      <c r="D12" s="119"/>
      <c r="E12" s="119"/>
      <c r="F12" s="119"/>
      <c r="G12" s="119"/>
      <c r="H12" s="20" t="s">
        <v>37</v>
      </c>
      <c r="I12" s="28">
        <f>SUM(I4:I11)</f>
        <v>0</v>
      </c>
    </row>
    <row r="13" spans="1:25" ht="26" x14ac:dyDescent="0.3">
      <c r="A13" s="118"/>
      <c r="B13" s="119"/>
      <c r="C13" s="119"/>
      <c r="D13" s="119"/>
      <c r="E13" s="119"/>
      <c r="F13" s="119"/>
      <c r="G13" s="119"/>
      <c r="H13" s="21" t="s">
        <v>38</v>
      </c>
      <c r="I13" s="29"/>
    </row>
    <row r="14" spans="1:25" ht="13.5" thickBot="1" x14ac:dyDescent="0.35">
      <c r="A14" s="118"/>
      <c r="B14" s="119"/>
      <c r="C14" s="119"/>
      <c r="D14" s="119"/>
      <c r="E14" s="119"/>
      <c r="F14" s="119"/>
      <c r="G14" s="119"/>
      <c r="H14" s="22" t="s">
        <v>35</v>
      </c>
      <c r="I14" s="30">
        <f>I12+I13</f>
        <v>0</v>
      </c>
    </row>
    <row r="15" spans="1:25" x14ac:dyDescent="0.3">
      <c r="A15" s="115" t="s">
        <v>1</v>
      </c>
      <c r="B15" s="116"/>
      <c r="C15" s="116"/>
      <c r="D15" s="116"/>
      <c r="E15" s="116"/>
      <c r="F15" s="116"/>
      <c r="G15" s="115" t="s">
        <v>2</v>
      </c>
      <c r="H15" s="116"/>
      <c r="I15" s="120"/>
    </row>
    <row r="16" spans="1:25" ht="32.15" customHeight="1" x14ac:dyDescent="0.3">
      <c r="A16" s="106" t="s">
        <v>17</v>
      </c>
      <c r="B16" s="107"/>
      <c r="C16" s="108"/>
      <c r="D16" s="109"/>
      <c r="E16" s="109"/>
      <c r="F16" s="109"/>
      <c r="G16" s="23" t="s">
        <v>18</v>
      </c>
      <c r="H16" s="105"/>
      <c r="I16" s="105"/>
    </row>
    <row r="17" spans="1:9" ht="18" customHeight="1" x14ac:dyDescent="0.3">
      <c r="A17" s="106" t="s">
        <v>19</v>
      </c>
      <c r="B17" s="107"/>
      <c r="C17" s="108"/>
      <c r="D17" s="109"/>
      <c r="E17" s="109"/>
      <c r="F17" s="109"/>
      <c r="G17" s="23" t="s">
        <v>20</v>
      </c>
      <c r="H17" s="105"/>
      <c r="I17" s="105"/>
    </row>
    <row r="18" spans="1:9" ht="21" customHeight="1" thickBot="1" x14ac:dyDescent="0.35">
      <c r="A18" s="90" t="s">
        <v>39</v>
      </c>
      <c r="B18" s="91"/>
      <c r="C18" s="92"/>
      <c r="D18" s="93"/>
      <c r="E18" s="93"/>
      <c r="F18" s="94"/>
      <c r="G18" s="23" t="s">
        <v>40</v>
      </c>
      <c r="H18" s="95"/>
      <c r="I18" s="95"/>
    </row>
    <row r="19" spans="1:9" ht="25" customHeight="1" x14ac:dyDescent="0.3">
      <c r="A19" s="96" t="str">
        <f>+'Annex A.1 Bid Form (Technical) '!A17</f>
        <v xml:space="preserve">Additional comments to bidders:
• Samples are a mandatory requirement part for this bid. Any bid without samples will be rejected. The submitted samples of non-awarded bidders may be returned to the bidder at its own cost after the award is completed. The samples of the selected bidder will remain with DRC as part of the bid, Selected quality of samples should be maintained throughout the entire duration of the contract.
Samples submitted should each be clearly marked with the same item number that is used on the DRC Bid Form (Annex A).
Sample packaging shall be clearly marked ‘Samples’ with the ITB number and the Bidder’s name etc. Samples shall be received at the same place as the ‘hard copies’ of the Bid.
</v>
      </c>
      <c r="B19" s="97"/>
      <c r="C19" s="97"/>
      <c r="D19" s="97"/>
      <c r="E19" s="97"/>
      <c r="F19" s="98"/>
      <c r="G19" s="23" t="s">
        <v>22</v>
      </c>
      <c r="H19" s="105"/>
      <c r="I19" s="105"/>
    </row>
    <row r="20" spans="1:9" ht="39" customHeight="1" x14ac:dyDescent="0.3">
      <c r="A20" s="99"/>
      <c r="B20" s="100"/>
      <c r="C20" s="100"/>
      <c r="D20" s="100"/>
      <c r="E20" s="100"/>
      <c r="F20" s="101"/>
      <c r="G20" s="23" t="s">
        <v>28</v>
      </c>
      <c r="H20" s="105"/>
      <c r="I20" s="105"/>
    </row>
    <row r="21" spans="1:9" ht="22.5" customHeight="1" x14ac:dyDescent="0.3">
      <c r="A21" s="99"/>
      <c r="B21" s="100"/>
      <c r="C21" s="100"/>
      <c r="D21" s="100"/>
      <c r="E21" s="100"/>
      <c r="F21" s="101"/>
      <c r="G21" s="23" t="s">
        <v>29</v>
      </c>
      <c r="H21" s="105"/>
      <c r="I21" s="105"/>
    </row>
    <row r="22" spans="1:9" ht="18.649999999999999" customHeight="1" x14ac:dyDescent="0.3">
      <c r="A22" s="99"/>
      <c r="B22" s="100"/>
      <c r="C22" s="100"/>
      <c r="D22" s="100"/>
      <c r="E22" s="100"/>
      <c r="F22" s="101"/>
      <c r="G22" s="23" t="s">
        <v>41</v>
      </c>
      <c r="H22" s="105"/>
      <c r="I22" s="105"/>
    </row>
    <row r="23" spans="1:9" ht="46" customHeight="1" x14ac:dyDescent="0.3">
      <c r="A23" s="99"/>
      <c r="B23" s="100"/>
      <c r="C23" s="100"/>
      <c r="D23" s="100"/>
      <c r="E23" s="100"/>
      <c r="F23" s="101"/>
      <c r="G23" s="23" t="s">
        <v>30</v>
      </c>
      <c r="H23" s="105"/>
      <c r="I23" s="105"/>
    </row>
    <row r="24" spans="1:9" ht="68.5" customHeight="1" thickBot="1" x14ac:dyDescent="0.35">
      <c r="A24" s="102"/>
      <c r="B24" s="103"/>
      <c r="C24" s="103"/>
      <c r="D24" s="103"/>
      <c r="E24" s="103"/>
      <c r="F24" s="104"/>
      <c r="G24" s="32" t="s">
        <v>31</v>
      </c>
      <c r="H24" s="105"/>
      <c r="I24" s="105"/>
    </row>
  </sheetData>
  <protectedRanges>
    <protectedRange sqref="I13 H20:I24 A19:B19 H4:H11" name="Område1"/>
    <protectedRange sqref="D1:E1 D12:E15" name="Område1_3"/>
  </protectedRanges>
  <mergeCells count="22">
    <mergeCell ref="C1:G1"/>
    <mergeCell ref="A2:F2"/>
    <mergeCell ref="G2:I2"/>
    <mergeCell ref="A12:G14"/>
    <mergeCell ref="A15:F15"/>
    <mergeCell ref="G15:I15"/>
    <mergeCell ref="A16:C16"/>
    <mergeCell ref="D16:F16"/>
    <mergeCell ref="H16:I16"/>
    <mergeCell ref="A17:C17"/>
    <mergeCell ref="D17:F17"/>
    <mergeCell ref="H17:I17"/>
    <mergeCell ref="A18:C18"/>
    <mergeCell ref="D18:F18"/>
    <mergeCell ref="H18:I18"/>
    <mergeCell ref="A19:F24"/>
    <mergeCell ref="H19:I19"/>
    <mergeCell ref="H20:I20"/>
    <mergeCell ref="H21:I21"/>
    <mergeCell ref="H22:I22"/>
    <mergeCell ref="H23:I23"/>
    <mergeCell ref="H24:I24"/>
  </mergeCells>
  <printOptions horizontalCentered="1"/>
  <pageMargins left="0.70866141732283472" right="0.70866141732283472" top="0.74803149606299213" bottom="0.74803149606299213" header="0.31496062992125984" footer="0.31496062992125984"/>
  <pageSetup paperSize="9" scale="65" fitToHeight="0" orientation="landscape" r:id="rId1"/>
  <headerFooter>
    <oddHeader>&amp;C&amp;18Annex A.2 - DRC FINANCIAL BID FORM FOR GOODS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dc7fb2d-ca13-4f03-836f-93cd540a258d">
      <Terms xmlns="http://schemas.microsoft.com/office/infopath/2007/PartnerControls"/>
    </lcf76f155ced4ddcb4097134ff3c332f>
    <TaxCatchAll xmlns="58b2cb87-2480-48c4-87d9-c91a31dc349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941624FD5D7D47929B13FA95261668" ma:contentTypeVersion="18" ma:contentTypeDescription="Create a new document." ma:contentTypeScope="" ma:versionID="3b7bbe3eb1d707b6486cfe354b219d48">
  <xsd:schema xmlns:xsd="http://www.w3.org/2001/XMLSchema" xmlns:xs="http://www.w3.org/2001/XMLSchema" xmlns:p="http://schemas.microsoft.com/office/2006/metadata/properties" xmlns:ns2="bdc7fb2d-ca13-4f03-836f-93cd540a258d" xmlns:ns3="58b2cb87-2480-48c4-87d9-c91a31dc3494" targetNamespace="http://schemas.microsoft.com/office/2006/metadata/properties" ma:root="true" ma:fieldsID="bbb0e6ed92c711698430aab9c50cd4a8" ns2:_="" ns3:_="">
    <xsd:import namespace="bdc7fb2d-ca13-4f03-836f-93cd540a258d"/>
    <xsd:import namespace="58b2cb87-2480-48c4-87d9-c91a31dc34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c7fb2d-ca13-4f03-836f-93cd540a2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cb87-2480-48c4-87d9-c91a31dc34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38d875-214b-40d6-abf7-a1b38c06399d}" ma:internalName="TaxCatchAll" ma:showField="CatchAllData" ma:web="58b2cb87-2480-48c4-87d9-c91a31dc34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1199FC-4F7B-41C4-BDF6-5AA173ED8EC6}">
  <ds:schemaRefs>
    <ds:schemaRef ds:uri="http://schemas.microsoft.com/office/2006/metadata/properties"/>
    <ds:schemaRef ds:uri="http://schemas.microsoft.com/office/infopath/2007/PartnerControls"/>
    <ds:schemaRef ds:uri="bdc7fb2d-ca13-4f03-836f-93cd540a258d"/>
    <ds:schemaRef ds:uri="58b2cb87-2480-48c4-87d9-c91a31dc3494"/>
  </ds:schemaRefs>
</ds:datastoreItem>
</file>

<file path=customXml/itemProps2.xml><?xml version="1.0" encoding="utf-8"?>
<ds:datastoreItem xmlns:ds="http://schemas.openxmlformats.org/officeDocument/2006/customXml" ds:itemID="{35CDF3D6-8C1F-48D6-8E55-7272E38E80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c7fb2d-ca13-4f03-836f-93cd540a258d"/>
    <ds:schemaRef ds:uri="58b2cb87-2480-48c4-87d9-c91a31dc34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BF9F23-831D-4628-9941-8A2400C8F5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A.1 Bid Form (Technical) </vt:lpstr>
      <vt:lpstr>Annex A.2  Bid Form (Financial)</vt:lpstr>
      <vt:lpstr>'Annex A.1 Bid Form (Technical)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Sania Elnour ElMahdi</cp:lastModifiedBy>
  <cp:revision/>
  <dcterms:created xsi:type="dcterms:W3CDTF">2019-02-13T20:54:56Z</dcterms:created>
  <dcterms:modified xsi:type="dcterms:W3CDTF">2025-10-21T11:12:07Z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0x0101003C941624FD5D7D47929B13FA95261668</vt:lpwstr>
  </property>
  <property fmtid="{D5CDD505-2E9C-101B-9397-08002B2CF9AE}" pid="3" name="MediaServiceImageTags">
    <vt:lpwstr/>
  </property>
</Properties>
</file>